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tabRatio="762" activeTab="0"/>
  </bookViews>
  <sheets>
    <sheet name="공내역서" sheetId="1" r:id="rId1"/>
  </sheets>
  <definedNames>
    <definedName name="_xlnm.Print_Area" localSheetId="0">'공내역서'!$A$1:$G$28</definedName>
    <definedName name="_xlnm.Print_Titles" localSheetId="0">'공내역서'!$1:$3</definedName>
  </definedNames>
  <calcPr fullCalcOnLoad="1"/>
</workbook>
</file>

<file path=xl/sharedStrings.xml><?xml version="1.0" encoding="utf-8"?>
<sst xmlns="http://schemas.openxmlformats.org/spreadsheetml/2006/main" count="60" uniqueCount="53">
  <si>
    <t>수  량</t>
  </si>
  <si>
    <t>규   격</t>
  </si>
  <si>
    <t>단  위</t>
  </si>
  <si>
    <t xml:space="preserve">단   가 </t>
  </si>
  <si>
    <t>금   액</t>
  </si>
  <si>
    <t>비   고</t>
  </si>
  <si>
    <t>세부내역서</t>
  </si>
  <si>
    <t>품 명</t>
  </si>
  <si>
    <t>식</t>
  </si>
  <si>
    <t>장비운반비</t>
  </si>
  <si>
    <t>콤푸레샤 임대료</t>
  </si>
  <si>
    <t>케이싱 가공</t>
  </si>
  <si>
    <t>메가비트</t>
  </si>
  <si>
    <t>경유</t>
  </si>
  <si>
    <t>인건비</t>
  </si>
  <si>
    <t>5 Ton</t>
  </si>
  <si>
    <t>25K</t>
  </si>
  <si>
    <t>8"*6"</t>
  </si>
  <si>
    <t>6"</t>
  </si>
  <si>
    <t>인</t>
  </si>
  <si>
    <t>식</t>
  </si>
  <si>
    <t>회</t>
  </si>
  <si>
    <t>대</t>
  </si>
  <si>
    <t>EA</t>
  </si>
  <si>
    <t>ℓ</t>
  </si>
  <si>
    <t>크레인 임대료</t>
  </si>
  <si>
    <t>인양및시공인건비</t>
  </si>
  <si>
    <t>EA</t>
  </si>
  <si>
    <t>일</t>
  </si>
  <si>
    <t xml:space="preserve"> 소     계</t>
  </si>
  <si>
    <t>%</t>
  </si>
  <si>
    <t>소    계</t>
  </si>
  <si>
    <t>합   계</t>
  </si>
  <si>
    <t xml:space="preserve"> 1. 수중모터펌프 교체</t>
  </si>
  <si>
    <t>보조기사</t>
  </si>
  <si>
    <t>기     사</t>
  </si>
  <si>
    <t>40HP</t>
  </si>
  <si>
    <t>8 Ton</t>
  </si>
  <si>
    <t>50A 3.8T</t>
  </si>
  <si>
    <t>개</t>
  </si>
  <si>
    <t>SUS</t>
  </si>
  <si>
    <t>슬러지제거용 폼</t>
  </si>
  <si>
    <t>음용수용</t>
  </si>
  <si>
    <t>잡자재 및 공과잡비</t>
  </si>
  <si>
    <t>그런퍼스</t>
  </si>
  <si>
    <t xml:space="preserve"> 7. 지하수영향평가</t>
  </si>
  <si>
    <t>8. 부가가치세</t>
  </si>
  <si>
    <t>공 사 명 : 지하수 5호기 연장허가 및 홀청소</t>
  </si>
  <si>
    <t xml:space="preserve"> 2. 수질검사</t>
  </si>
  <si>
    <t xml:space="preserve"> 3. 홀 청소(써징)</t>
  </si>
  <si>
    <t xml:space="preserve"> 4. 스텐파이프</t>
  </si>
  <si>
    <t xml:space="preserve"> 5. 파이프소켓가공</t>
  </si>
  <si>
    <t xml:space="preserve"> 6. 수중모터펌프</t>
  </si>
</sst>
</file>

<file path=xl/styles.xml><?xml version="1.0" encoding="utf-8"?>
<styleSheet xmlns="http://schemas.openxmlformats.org/spreadsheetml/2006/main">
  <numFmts count="4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_-* #,##0.0000_-;\-* #,##0.0000_-;_-* &quot;-&quot;????_-;_-@_-"/>
    <numFmt numFmtId="179" formatCode="_-* #,##0.0_-;\-* #,##0.0_-;_-* &quot;-&quot;_-;_-@_-"/>
    <numFmt numFmtId="180" formatCode="_-* #,##0.00_-;\-* #,##0.00_-;_-* &quot;-&quot;_-;_-@_-"/>
    <numFmt numFmtId="181" formatCode="_-* #,##0.0_-;\-* #,##0.0_-;_-* &quot;-&quot;?_-;_-@_-"/>
    <numFmt numFmtId="182" formatCode="_-* #,##0.000_-;\-* #,##0.000_-;_-* &quot;-&quot;_-;_-@_-"/>
    <numFmt numFmtId="183" formatCode="_-* #,##0.0000_-;\-* #,##0.0000_-;_-* &quot;-&quot;_-;_-@_-"/>
    <numFmt numFmtId="184" formatCode="_-* #,##0.00000_-;\-* #,##0.00000_-;_-* &quot;-&quot;_-;_-@_-"/>
    <numFmt numFmtId="185" formatCode="_-* #,##0.000000_-;\-* #,##0.000000_-;_-* &quot;-&quot;_-;_-@_-"/>
    <numFmt numFmtId="186" formatCode="_-* #,##0.0000000_-;\-* #,##0.0000000_-;_-* &quot;-&quot;_-;_-@_-"/>
    <numFmt numFmtId="187" formatCode="_-* #,##0.00000000_-;\-* #,##0.00000000_-;_-* &quot;-&quot;_-;_-@_-"/>
    <numFmt numFmtId="188" formatCode="_-* #,##0.000000000_-;\-* #,##0.000000000_-;_-* &quot;-&quot;_-;_-@_-"/>
    <numFmt numFmtId="189" formatCode="_-* #,##0.0000000000_-;\-* #,##0.0000000000_-;_-* &quot;-&quot;_-;_-@_-"/>
    <numFmt numFmtId="190" formatCode="_-* #,##0.00000000000_-;\-* #,##0.00000000000_-;_-* &quot;-&quot;_-;_-@_-"/>
    <numFmt numFmtId="191" formatCode="_-* #,##0.000000000000_-;\-* #,##0.000000000000_-;_-* &quot;-&quot;_-;_-@_-"/>
    <numFmt numFmtId="192" formatCode="_-* #,##0.0000000000000_-;\-* #,##0.0000000000000_-;_-* &quot;-&quot;_-;_-@_-"/>
    <numFmt numFmtId="193" formatCode="_-* #,##0.00000000000000_-;\-* #,##0.00000000000000_-;_-* &quot;-&quot;_-;_-@_-"/>
    <numFmt numFmtId="194" formatCode="_-* #,##0.000000000000000_-;\-* #,##0.000000000000000_-;_-* &quot;-&quot;_-;_-@_-"/>
    <numFmt numFmtId="195" formatCode="_-* #,##0.0000000000000000_-;\-* #,##0.0000000000000000_-;_-* &quot;-&quot;_-;_-@_-"/>
    <numFmt numFmtId="196" formatCode="_-* #,##0.00000000000000000_-;\-* #,##0.00000000000000000_-;_-* &quot;-&quot;_-;_-@_-"/>
    <numFmt numFmtId="197" formatCode="_-* #,##0.000000000000000000_-;\-* #,##0.000000000000000000_-;_-* &quot;-&quot;_-;_-@_-"/>
    <numFmt numFmtId="198" formatCode="_-* #,##0.0000000000000000000_-;\-* #,##0.0000000000000000000_-;_-* &quot;-&quot;_-;_-@_-"/>
    <numFmt numFmtId="199" formatCode="_-* #,##0.00000000000000000000_-;\-* #,##0.00000000000000000000_-;_-* &quot;-&quot;_-;_-@_-"/>
    <numFmt numFmtId="200" formatCode="_-* #,##0.000000000000000000000_-;\-* #,##0.000000000000000000000_-;_-* &quot;-&quot;_-;_-@_-"/>
    <numFmt numFmtId="201" formatCode="_-* #,##0.0000000000000000000000_-;\-* #,##0.0000000000000000000000_-;_-* &quot;-&quot;_-;_-@_-"/>
    <numFmt numFmtId="202" formatCode="_-* #,##0.00000000000000000000000_-;\-* #,##0.00000000000000000000000_-;_-* &quot;-&quot;_-;_-@_-"/>
    <numFmt numFmtId="203" formatCode="_-* #,##0.000000000000000000000000_-;\-* #,##0.000000000000000000000000_-;_-* &quot;-&quot;_-;_-@_-"/>
    <numFmt numFmtId="204" formatCode="0_);[Red]\(0\)"/>
    <numFmt numFmtId="205" formatCode="#,##0.00_ "/>
    <numFmt numFmtId="206" formatCode="_ * #,##0_ ;_ * \-#,##0_ ;_ * &quot;-&quot;_ ;_ @_ "/>
  </numFmts>
  <fonts count="43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u val="single"/>
      <sz val="20"/>
      <name val="새굴림"/>
      <family val="1"/>
    </font>
    <font>
      <sz val="11"/>
      <name val="새굴림"/>
      <family val="1"/>
    </font>
    <font>
      <b/>
      <sz val="11"/>
      <name val="새굴림"/>
      <family val="1"/>
    </font>
    <font>
      <sz val="10"/>
      <name val="새굴림"/>
      <family val="1"/>
    </font>
    <font>
      <sz val="8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1" fontId="5" fillId="0" borderId="11" xfId="48" applyFont="1" applyBorder="1" applyAlignment="1">
      <alignment horizontal="center" vertical="center"/>
    </xf>
    <xf numFmtId="41" fontId="7" fillId="0" borderId="0" xfId="48" applyFont="1" applyAlignment="1">
      <alignment horizontal="center" vertical="center"/>
    </xf>
    <xf numFmtId="0" fontId="5" fillId="0" borderId="11" xfId="62" applyFont="1" applyBorder="1" applyAlignment="1">
      <alignment horizontal="center" vertical="center" shrinkToFit="1"/>
      <protection/>
    </xf>
    <xf numFmtId="41" fontId="5" fillId="0" borderId="10" xfId="48" applyFont="1" applyBorder="1" applyAlignment="1">
      <alignment horizontal="center" vertical="center"/>
    </xf>
    <xf numFmtId="41" fontId="5" fillId="0" borderId="11" xfId="48" applyFont="1" applyBorder="1" applyAlignment="1">
      <alignment vertical="center"/>
    </xf>
    <xf numFmtId="41" fontId="5" fillId="0" borderId="0" xfId="48" applyFont="1" applyAlignment="1">
      <alignment horizontal="center" vertical="center"/>
    </xf>
    <xf numFmtId="41" fontId="6" fillId="0" borderId="10" xfId="48" applyFont="1" applyBorder="1" applyAlignment="1">
      <alignment horizontal="left" vertical="center"/>
    </xf>
    <xf numFmtId="41" fontId="5" fillId="0" borderId="11" xfId="48" applyFont="1" applyBorder="1" applyAlignment="1">
      <alignment horizontal="left" vertical="center" shrinkToFit="1"/>
    </xf>
    <xf numFmtId="41" fontId="6" fillId="0" borderId="11" xfId="48" applyFont="1" applyBorder="1" applyAlignment="1">
      <alignment horizontal="left" vertical="center" shrinkToFit="1"/>
    </xf>
    <xf numFmtId="0" fontId="5" fillId="0" borderId="11" xfId="0" applyFont="1" applyBorder="1" applyAlignment="1">
      <alignment vertical="center"/>
    </xf>
    <xf numFmtId="41" fontId="5" fillId="0" borderId="11" xfId="48" applyFont="1" applyFill="1" applyBorder="1" applyAlignment="1">
      <alignment horizontal="center" vertical="center"/>
    </xf>
    <xf numFmtId="0" fontId="5" fillId="0" borderId="11" xfId="0" applyFont="1" applyFill="1" applyBorder="1" applyAlignment="1" quotePrefix="1">
      <alignment horizontal="left" vertical="center"/>
    </xf>
    <xf numFmtId="41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 quotePrefix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41" fontId="6" fillId="0" borderId="11" xfId="48" applyFont="1" applyFill="1" applyBorder="1" applyAlignment="1">
      <alignment horizontal="center" vertical="center"/>
    </xf>
    <xf numFmtId="41" fontId="6" fillId="0" borderId="11" xfId="0" applyNumberFormat="1" applyFont="1" applyBorder="1" applyAlignment="1">
      <alignment horizontal="right" vertical="center"/>
    </xf>
    <xf numFmtId="41" fontId="6" fillId="0" borderId="11" xfId="48" applyFont="1" applyBorder="1" applyAlignment="1">
      <alignment vertical="center"/>
    </xf>
    <xf numFmtId="0" fontId="6" fillId="0" borderId="11" xfId="62" applyFont="1" applyBorder="1" applyAlignment="1">
      <alignment horizontal="center" vertical="center" shrinkToFit="1"/>
      <protection/>
    </xf>
    <xf numFmtId="41" fontId="6" fillId="0" borderId="11" xfId="48" applyFont="1" applyBorder="1" applyAlignment="1">
      <alignment horizontal="center" vertical="center" shrinkToFit="1"/>
    </xf>
    <xf numFmtId="41" fontId="6" fillId="0" borderId="11" xfId="48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가실행(수안교회)_하도급계약서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G28"/>
  <sheetViews>
    <sheetView tabSelected="1" zoomScaleSheetLayoutView="130" zoomScalePageLayoutView="0" workbookViewId="0" topLeftCell="A1">
      <selection activeCell="A1" sqref="A1:G1"/>
    </sheetView>
  </sheetViews>
  <sheetFormatPr defaultColWidth="8.88671875" defaultRowHeight="13.5"/>
  <cols>
    <col min="1" max="1" width="18.5546875" style="1" customWidth="1"/>
    <col min="2" max="2" width="11.77734375" style="1" customWidth="1"/>
    <col min="3" max="3" width="6.5546875" style="1" customWidth="1"/>
    <col min="4" max="4" width="7.5546875" style="9" bestFit="1" customWidth="1"/>
    <col min="5" max="5" width="11.3359375" style="5" customWidth="1"/>
    <col min="6" max="6" width="14.6640625" style="5" customWidth="1"/>
    <col min="7" max="7" width="7.5546875" style="1" customWidth="1"/>
    <col min="8" max="8" width="8.88671875" style="1" customWidth="1"/>
    <col min="9" max="9" width="34.5546875" style="1" bestFit="1" customWidth="1"/>
    <col min="10" max="16384" width="8.88671875" style="1" customWidth="1"/>
  </cols>
  <sheetData>
    <row r="1" spans="1:7" ht="33" customHeight="1">
      <c r="A1" s="27" t="s">
        <v>6</v>
      </c>
      <c r="B1" s="27"/>
      <c r="C1" s="27"/>
      <c r="D1" s="27"/>
      <c r="E1" s="27"/>
      <c r="F1" s="27"/>
      <c r="G1" s="27"/>
    </row>
    <row r="2" spans="1:7" ht="22.5" customHeight="1">
      <c r="A2" s="10" t="s">
        <v>47</v>
      </c>
      <c r="B2" s="2"/>
      <c r="C2" s="2"/>
      <c r="D2" s="7"/>
      <c r="E2" s="7"/>
      <c r="F2" s="7"/>
      <c r="G2" s="2"/>
    </row>
    <row r="3" spans="1:7" ht="23.25" customHeight="1">
      <c r="A3" s="3" t="s">
        <v>7</v>
      </c>
      <c r="B3" s="3" t="s">
        <v>1</v>
      </c>
      <c r="C3" s="3" t="s">
        <v>2</v>
      </c>
      <c r="D3" s="4" t="s">
        <v>0</v>
      </c>
      <c r="E3" s="4" t="s">
        <v>3</v>
      </c>
      <c r="F3" s="4" t="s">
        <v>4</v>
      </c>
      <c r="G3" s="3" t="s">
        <v>5</v>
      </c>
    </row>
    <row r="4" spans="1:7" ht="21.75" customHeight="1">
      <c r="A4" s="19" t="s">
        <v>33</v>
      </c>
      <c r="B4" s="3"/>
      <c r="C4" s="3"/>
      <c r="D4" s="3"/>
      <c r="E4" s="13"/>
      <c r="F4" s="14"/>
      <c r="G4" s="15"/>
    </row>
    <row r="5" spans="1:7" ht="21.75" customHeight="1">
      <c r="A5" s="13" t="s">
        <v>25</v>
      </c>
      <c r="B5" s="3" t="s">
        <v>37</v>
      </c>
      <c r="C5" s="3">
        <v>2</v>
      </c>
      <c r="D5" s="3" t="s">
        <v>28</v>
      </c>
      <c r="E5" s="16"/>
      <c r="F5" s="8">
        <f>C5*E5</f>
        <v>0</v>
      </c>
      <c r="G5" s="15"/>
    </row>
    <row r="6" spans="1:7" ht="21.75" customHeight="1">
      <c r="A6" s="13" t="s">
        <v>26</v>
      </c>
      <c r="B6" s="3"/>
      <c r="C6" s="3">
        <v>8</v>
      </c>
      <c r="D6" s="3" t="s">
        <v>19</v>
      </c>
      <c r="E6" s="16"/>
      <c r="F6" s="8">
        <f>C6*E6</f>
        <v>0</v>
      </c>
      <c r="G6" s="17"/>
    </row>
    <row r="7" spans="1:7" ht="21.75" customHeight="1">
      <c r="A7" s="13" t="s">
        <v>43</v>
      </c>
      <c r="B7" s="3"/>
      <c r="C7" s="3">
        <v>1</v>
      </c>
      <c r="D7" s="3" t="s">
        <v>8</v>
      </c>
      <c r="E7" s="16"/>
      <c r="F7" s="8">
        <f>C7*E7</f>
        <v>0</v>
      </c>
      <c r="G7" s="17"/>
    </row>
    <row r="8" spans="1:7" ht="21.75" customHeight="1">
      <c r="A8" s="20" t="s">
        <v>31</v>
      </c>
      <c r="B8" s="20"/>
      <c r="C8" s="20"/>
      <c r="D8" s="20"/>
      <c r="E8" s="19"/>
      <c r="F8" s="21">
        <f>SUM(F5:F7)</f>
        <v>0</v>
      </c>
      <c r="G8" s="15"/>
    </row>
    <row r="9" spans="1:7" ht="21.75" customHeight="1">
      <c r="A9" s="19" t="s">
        <v>48</v>
      </c>
      <c r="B9" s="3"/>
      <c r="C9" s="3">
        <v>1</v>
      </c>
      <c r="D9" s="3" t="s">
        <v>23</v>
      </c>
      <c r="E9" s="8"/>
      <c r="F9" s="21">
        <f>C9*E9</f>
        <v>0</v>
      </c>
      <c r="G9" s="18"/>
    </row>
    <row r="10" spans="1:7" ht="21.75" customHeight="1">
      <c r="A10" s="19" t="s">
        <v>49</v>
      </c>
      <c r="B10" s="3"/>
      <c r="C10" s="3"/>
      <c r="D10" s="3"/>
      <c r="E10" s="16"/>
      <c r="F10" s="8"/>
      <c r="G10" s="17"/>
    </row>
    <row r="11" spans="1:7" ht="21.75" customHeight="1">
      <c r="A11" s="13" t="s">
        <v>9</v>
      </c>
      <c r="B11" s="3" t="s">
        <v>15</v>
      </c>
      <c r="C11" s="3">
        <v>4</v>
      </c>
      <c r="D11" s="3" t="s">
        <v>21</v>
      </c>
      <c r="E11" s="16"/>
      <c r="F11" s="8">
        <f>C11*E11</f>
        <v>0</v>
      </c>
      <c r="G11" s="17"/>
    </row>
    <row r="12" spans="1:7" ht="21.75" customHeight="1">
      <c r="A12" s="13" t="s">
        <v>10</v>
      </c>
      <c r="B12" s="3" t="s">
        <v>16</v>
      </c>
      <c r="C12" s="3">
        <v>2</v>
      </c>
      <c r="D12" s="3" t="s">
        <v>22</v>
      </c>
      <c r="E12" s="16"/>
      <c r="F12" s="8">
        <f aca="true" t="shared" si="0" ref="F12:F18">C12*E12</f>
        <v>0</v>
      </c>
      <c r="G12" s="17"/>
    </row>
    <row r="13" spans="1:7" ht="21.75" customHeight="1">
      <c r="A13" s="13" t="s">
        <v>11</v>
      </c>
      <c r="B13" s="3" t="s">
        <v>17</v>
      </c>
      <c r="C13" s="3">
        <v>1</v>
      </c>
      <c r="D13" s="3" t="s">
        <v>20</v>
      </c>
      <c r="E13" s="16"/>
      <c r="F13" s="8">
        <f t="shared" si="0"/>
        <v>0</v>
      </c>
      <c r="G13" s="17"/>
    </row>
    <row r="14" spans="1:7" ht="21.75" customHeight="1">
      <c r="A14" s="13" t="s">
        <v>12</v>
      </c>
      <c r="B14" s="3" t="s">
        <v>18</v>
      </c>
      <c r="C14" s="3">
        <v>1</v>
      </c>
      <c r="D14" s="3" t="s">
        <v>23</v>
      </c>
      <c r="E14" s="16"/>
      <c r="F14" s="8">
        <f t="shared" si="0"/>
        <v>0</v>
      </c>
      <c r="G14" s="17"/>
    </row>
    <row r="15" spans="1:7" ht="21.75" customHeight="1">
      <c r="A15" s="13" t="s">
        <v>13</v>
      </c>
      <c r="B15" s="3"/>
      <c r="C15" s="3">
        <v>600</v>
      </c>
      <c r="D15" s="3" t="s">
        <v>24</v>
      </c>
      <c r="E15" s="16"/>
      <c r="F15" s="8">
        <f t="shared" si="0"/>
        <v>0</v>
      </c>
      <c r="G15" s="18"/>
    </row>
    <row r="16" spans="1:7" ht="21.75" customHeight="1">
      <c r="A16" s="13" t="s">
        <v>14</v>
      </c>
      <c r="B16" s="3" t="s">
        <v>35</v>
      </c>
      <c r="C16" s="3">
        <v>2</v>
      </c>
      <c r="D16" s="3" t="s">
        <v>19</v>
      </c>
      <c r="E16" s="16"/>
      <c r="F16" s="8">
        <f t="shared" si="0"/>
        <v>0</v>
      </c>
      <c r="G16" s="17"/>
    </row>
    <row r="17" spans="1:7" ht="21.75" customHeight="1">
      <c r="A17" s="13" t="s">
        <v>14</v>
      </c>
      <c r="B17" s="3" t="s">
        <v>34</v>
      </c>
      <c r="C17" s="3">
        <v>4</v>
      </c>
      <c r="D17" s="3" t="s">
        <v>19</v>
      </c>
      <c r="E17" s="16"/>
      <c r="F17" s="8">
        <f t="shared" si="0"/>
        <v>0</v>
      </c>
      <c r="G17" s="17"/>
    </row>
    <row r="18" spans="1:7" ht="21.75" customHeight="1">
      <c r="A18" s="13" t="s">
        <v>41</v>
      </c>
      <c r="B18" s="3"/>
      <c r="C18" s="3">
        <v>3</v>
      </c>
      <c r="D18" s="3" t="s">
        <v>39</v>
      </c>
      <c r="E18" s="16"/>
      <c r="F18" s="8">
        <f t="shared" si="0"/>
        <v>0</v>
      </c>
      <c r="G18" s="18" t="s">
        <v>42</v>
      </c>
    </row>
    <row r="19" spans="1:7" ht="21.75" customHeight="1">
      <c r="A19" s="20" t="s">
        <v>29</v>
      </c>
      <c r="B19" s="20"/>
      <c r="C19" s="20"/>
      <c r="D19" s="20"/>
      <c r="E19" s="22"/>
      <c r="F19" s="23">
        <f>SUM(F11:F18)</f>
        <v>0</v>
      </c>
      <c r="G19" s="17"/>
    </row>
    <row r="20" spans="1:7" ht="21.75" customHeight="1">
      <c r="A20" s="13"/>
      <c r="B20" s="3"/>
      <c r="C20" s="3"/>
      <c r="D20" s="3"/>
      <c r="E20" s="16"/>
      <c r="F20" s="8"/>
      <c r="G20" s="15"/>
    </row>
    <row r="21" spans="1:7" ht="21.75" customHeight="1">
      <c r="A21" s="19" t="s">
        <v>50</v>
      </c>
      <c r="B21" s="3" t="s">
        <v>38</v>
      </c>
      <c r="C21" s="3">
        <v>57</v>
      </c>
      <c r="D21" s="3" t="s">
        <v>39</v>
      </c>
      <c r="E21" s="8"/>
      <c r="F21" s="21">
        <f>C21*E21</f>
        <v>0</v>
      </c>
      <c r="G21" s="17"/>
    </row>
    <row r="22" spans="1:7" ht="24.75" customHeight="1">
      <c r="A22" s="19" t="s">
        <v>51</v>
      </c>
      <c r="B22" s="3" t="s">
        <v>40</v>
      </c>
      <c r="C22" s="3">
        <v>114</v>
      </c>
      <c r="D22" s="3" t="s">
        <v>39</v>
      </c>
      <c r="E22" s="8"/>
      <c r="F22" s="21">
        <f>C22*E22</f>
        <v>0</v>
      </c>
      <c r="G22" s="17"/>
    </row>
    <row r="23" spans="1:7" ht="24.75" customHeight="1">
      <c r="A23" s="19" t="s">
        <v>52</v>
      </c>
      <c r="B23" s="3" t="s">
        <v>36</v>
      </c>
      <c r="C23" s="3">
        <v>1</v>
      </c>
      <c r="D23" s="3" t="s">
        <v>23</v>
      </c>
      <c r="E23" s="8"/>
      <c r="F23" s="21">
        <f>C23*E23</f>
        <v>0</v>
      </c>
      <c r="G23" s="18" t="s">
        <v>44</v>
      </c>
    </row>
    <row r="24" spans="1:7" ht="24.75" customHeight="1">
      <c r="A24" s="19" t="s">
        <v>45</v>
      </c>
      <c r="B24" s="3"/>
      <c r="C24" s="3">
        <v>1</v>
      </c>
      <c r="D24" s="3" t="s">
        <v>27</v>
      </c>
      <c r="E24" s="8"/>
      <c r="F24" s="21">
        <f>C24*E24</f>
        <v>0</v>
      </c>
      <c r="G24" s="18"/>
    </row>
    <row r="25" spans="1:7" ht="24.75" customHeight="1">
      <c r="A25" s="12" t="s">
        <v>46</v>
      </c>
      <c r="B25" s="24"/>
      <c r="C25" s="24">
        <v>10</v>
      </c>
      <c r="D25" s="25" t="s">
        <v>30</v>
      </c>
      <c r="E25" s="25"/>
      <c r="F25" s="26">
        <f>SUM(F8,F9,F19,F21:F24)*0.1</f>
        <v>0</v>
      </c>
      <c r="G25" s="17"/>
    </row>
    <row r="26" spans="1:7" ht="26.25" customHeight="1">
      <c r="A26" s="11"/>
      <c r="B26" s="6"/>
      <c r="C26" s="3"/>
      <c r="D26" s="3"/>
      <c r="E26" s="3"/>
      <c r="F26" s="3"/>
      <c r="G26" s="17"/>
    </row>
    <row r="27" spans="1:7" ht="24.75" customHeight="1">
      <c r="A27" s="11"/>
      <c r="B27" s="6"/>
      <c r="C27" s="3"/>
      <c r="D27" s="3"/>
      <c r="E27" s="3"/>
      <c r="F27" s="3"/>
      <c r="G27" s="17"/>
    </row>
    <row r="28" spans="1:7" ht="24.75" customHeight="1">
      <c r="A28" s="20" t="s">
        <v>32</v>
      </c>
      <c r="B28" s="20"/>
      <c r="C28" s="20"/>
      <c r="D28" s="20"/>
      <c r="E28" s="22"/>
      <c r="F28" s="23">
        <f>SUM(F8,F9,F19,F21:F25)</f>
        <v>0</v>
      </c>
      <c r="G28" s="15"/>
    </row>
  </sheetData>
  <sheetProtection/>
  <mergeCells count="1">
    <mergeCell ref="A1:G1"/>
  </mergeCells>
  <printOptions/>
  <pageMargins left="0.5511811023622047" right="0.5511811023622047" top="1.16" bottom="0.5905511811023623" header="0.5118110236220472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</dc:creator>
  <cp:keywords/>
  <dc:description/>
  <cp:lastModifiedBy>User</cp:lastModifiedBy>
  <cp:lastPrinted>2014-04-28T08:22:43Z</cp:lastPrinted>
  <dcterms:created xsi:type="dcterms:W3CDTF">2005-11-12T04:42:25Z</dcterms:created>
  <dcterms:modified xsi:type="dcterms:W3CDTF">2014-04-29T00:45:34Z</dcterms:modified>
  <cp:category/>
  <cp:version/>
  <cp:contentType/>
  <cp:contentStatus/>
</cp:coreProperties>
</file>